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120" yWindow="60" windowWidth="23130" windowHeight="14385"/>
  </bookViews>
  <sheets>
    <sheet name="eCommerce cost calculator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C29" i="1" l="1"/>
  <c r="C28" i="1"/>
  <c r="D28" i="1" s="1"/>
  <c r="C23" i="1"/>
  <c r="C24" i="1"/>
  <c r="D24" i="1" s="1"/>
  <c r="C22" i="1"/>
  <c r="C21" i="1"/>
  <c r="D31" i="1"/>
  <c r="D29" i="1"/>
  <c r="D22" i="1"/>
  <c r="D27" i="1"/>
  <c r="D26" i="1"/>
  <c r="D21" i="1"/>
  <c r="C25" i="1" l="1"/>
  <c r="D30" i="1"/>
  <c r="C30" i="1"/>
  <c r="D23" i="1"/>
  <c r="D25" i="1" s="1"/>
  <c r="D32" i="1" l="1"/>
</calcChain>
</file>

<file path=xl/comments1.xml><?xml version="1.0" encoding="utf-8"?>
<comments xmlns="http://schemas.openxmlformats.org/spreadsheetml/2006/main">
  <authors>
    <author>Windows User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This is the business and system events generated when web pages gets renders on the server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This is the reference data stored on Azure Storage
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0.5 Mb / converted user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100 KB /Page * 5 pages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25% of the visitors create shopping lists</t>
        </r>
      </text>
    </comment>
  </commentList>
</comments>
</file>

<file path=xl/sharedStrings.xml><?xml version="1.0" encoding="utf-8"?>
<sst xmlns="http://schemas.openxmlformats.org/spreadsheetml/2006/main" count="53" uniqueCount="50">
  <si>
    <t>$/month</t>
  </si>
  <si>
    <t xml:space="preserve"> </t>
  </si>
  <si>
    <t>Number of visitors / month</t>
  </si>
  <si>
    <t>Number products in a catalog</t>
  </si>
  <si>
    <t>GB/month</t>
  </si>
  <si>
    <t>Azure Pricing Data</t>
  </si>
  <si>
    <t>Storage charge /GB-month</t>
  </si>
  <si>
    <t>Bandwidth - ingress</t>
  </si>
  <si>
    <t>Bandwidth - egress</t>
  </si>
  <si>
    <t>Charge</t>
  </si>
  <si>
    <t>Pricing Item</t>
  </si>
  <si>
    <t>Value</t>
  </si>
  <si>
    <t>Parameter Name</t>
  </si>
  <si>
    <t>Storage transactions /10K</t>
  </si>
  <si>
    <t>.NET Services messages /100K</t>
  </si>
  <si>
    <t>Compute charge /server-hr</t>
  </si>
  <si>
    <t>Bandwidth - ingress /visitor</t>
  </si>
  <si>
    <t>Bandwidth - egress / visitor</t>
  </si>
  <si>
    <t>Web Application Parameters</t>
  </si>
  <si>
    <t>Sql Azure 10GB Server/month</t>
  </si>
  <si>
    <t>SQL Azure Instances</t>
  </si>
  <si>
    <t>SQL Azure for metadata</t>
  </si>
  <si>
    <t>Storage - Transactional data</t>
  </si>
  <si>
    <t>Number of Web Roles (small)</t>
  </si>
  <si>
    <t>Number of Worker Roles (small)</t>
  </si>
  <si>
    <t>Compute(Web and Worker roles)</t>
  </si>
  <si>
    <t>of the storage charges month over month.</t>
  </si>
  <si>
    <r>
      <rPr>
        <b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 xml:space="preserve">: The intention of this tool is to show  the concepts  </t>
    </r>
  </si>
  <si>
    <t>Web site conversion rate</t>
  </si>
  <si>
    <t>Total monthly bill</t>
  </si>
  <si>
    <r>
      <t xml:space="preserve">Plese use Azure TCO tool located at </t>
    </r>
    <r>
      <rPr>
        <u/>
        <sz val="11"/>
        <color rgb="FF0000CC"/>
        <rFont val="Calibri"/>
        <family val="2"/>
        <scheme val="minor"/>
      </rPr>
      <t>http://www.microsoft.com/windowsazure/tco/</t>
    </r>
    <r>
      <rPr>
        <sz val="11"/>
        <color theme="1"/>
        <rFont val="Calibri"/>
        <family val="2"/>
        <scheme val="minor"/>
      </rPr>
      <t xml:space="preserve"> </t>
    </r>
  </si>
  <si>
    <t>Windows Azure Opex Cost Calculator for an e-Commerce Application</t>
  </si>
  <si>
    <t>Transational data /visitor (MB)</t>
  </si>
  <si>
    <t>Profiling data /visitor (MB)</t>
  </si>
  <si>
    <t>Event data /visitor (MB)</t>
  </si>
  <si>
    <t>Storage / product (MB)</t>
  </si>
  <si>
    <r>
      <rPr>
        <b/>
        <u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This does not take into account the cumulative nature</t>
    </r>
  </si>
  <si>
    <t xml:space="preserve">of the monthly cost model of a typical Azure Web application and </t>
  </si>
  <si>
    <t>the real-world apps should consider  its own data patterns.</t>
  </si>
  <si>
    <t>.NET Svcs txns /visitor</t>
  </si>
  <si>
    <t>Queue txns / visitor</t>
  </si>
  <si>
    <t>Azure Cost Item</t>
  </si>
  <si>
    <t>Storage- Reference data</t>
  </si>
  <si>
    <t>Storage - Behavioral profiling</t>
  </si>
  <si>
    <t>Storage - Business events</t>
  </si>
  <si>
    <t>Total storage</t>
  </si>
  <si>
    <t>AppFabric - transactions</t>
  </si>
  <si>
    <r>
      <rPr>
        <b/>
        <u/>
        <sz val="11"/>
        <color theme="1"/>
        <rFont val="Calibri"/>
        <family val="2"/>
        <scheme val="minor"/>
      </rPr>
      <t>Disclaimer</t>
    </r>
    <r>
      <rPr>
        <sz val="11"/>
        <color theme="1"/>
        <rFont val="Calibri"/>
        <family val="2"/>
        <scheme val="minor"/>
      </rPr>
      <t>: This Excel based tool is only meant for this article.</t>
    </r>
  </si>
  <si>
    <t xml:space="preserve">Total bandwidth </t>
  </si>
  <si>
    <t>for real-world appliaction pricing and TCO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</si>
</sst>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&quot;$&quot;#,##0.00;[Red]&quot;$&quot;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0" fontId="6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164" fontId="0" fillId="0" borderId="6" xfId="0" applyNumberFormat="1" applyBorder="1"/>
    <xf numFmtId="164" fontId="1" fillId="0" borderId="7" xfId="0" applyNumberFormat="1" applyFont="1" applyFill="1" applyBorder="1"/>
    <xf numFmtId="164" fontId="1" fillId="0" borderId="8" xfId="0" applyNumberFormat="1" applyFont="1" applyBorder="1"/>
    <xf numFmtId="0" fontId="4" fillId="2" borderId="2" xfId="0" applyFont="1" applyFill="1" applyBorder="1"/>
    <xf numFmtId="0" fontId="0" fillId="2" borderId="4" xfId="0" applyFill="1" applyBorder="1"/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" fontId="0" fillId="0" borderId="6" xfId="0" applyNumberFormat="1" applyBorder="1"/>
    <xf numFmtId="2" fontId="0" fillId="0" borderId="6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0" fontId="0" fillId="0" borderId="7" xfId="0" applyFill="1" applyBorder="1"/>
    <xf numFmtId="0" fontId="0" fillId="0" borderId="8" xfId="0" applyBorder="1"/>
    <xf numFmtId="165" fontId="0" fillId="0" borderId="10" xfId="0" applyNumberFormat="1" applyBorder="1" applyAlignment="1">
      <alignment horizontal="center"/>
    </xf>
    <xf numFmtId="0" fontId="0" fillId="0" borderId="10" xfId="0" applyFill="1" applyBorder="1"/>
    <xf numFmtId="0" fontId="0" fillId="7" borderId="5" xfId="0" applyFill="1" applyBorder="1"/>
    <xf numFmtId="164" fontId="0" fillId="7" borderId="1" xfId="0" applyNumberFormat="1" applyFill="1" applyBorder="1"/>
    <xf numFmtId="0" fontId="0" fillId="7" borderId="1" xfId="0" applyFill="1" applyBorder="1"/>
    <xf numFmtId="166" fontId="0" fillId="0" borderId="6" xfId="0" applyNumberFormat="1" applyBorder="1"/>
    <xf numFmtId="166" fontId="0" fillId="7" borderId="6" xfId="0" applyNumberFormat="1" applyFill="1" applyBorder="1"/>
    <xf numFmtId="166" fontId="0" fillId="7" borderId="1" xfId="0" applyNumberFormat="1" applyFill="1" applyBorder="1"/>
    <xf numFmtId="165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14412438951458E-2"/>
          <c:y val="8.9060978226778262E-2"/>
          <c:w val="0.98618558756104857"/>
          <c:h val="0.5235836676075867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('eCommerce cost calculator'!$B$25,'eCommerce cost calculator'!$B$26,'eCommerce cost calculator'!$B$27,'eCommerce cost calculator'!$B$30,'eCommerce cost calculator'!$B$31)</c:f>
              <c:strCache>
                <c:ptCount val="5"/>
                <c:pt idx="0">
                  <c:v>Total storage</c:v>
                </c:pt>
                <c:pt idx="1">
                  <c:v>Compute(Web and Worker roles)</c:v>
                </c:pt>
                <c:pt idx="2">
                  <c:v>AppFabric - transactions</c:v>
                </c:pt>
                <c:pt idx="3">
                  <c:v>Total bandwidth </c:v>
                </c:pt>
                <c:pt idx="4">
                  <c:v>SQL Azure for metadata</c:v>
                </c:pt>
              </c:strCache>
            </c:strRef>
          </c:cat>
          <c:val>
            <c:numRef>
              <c:f>('eCommerce cost calculator'!$D$25,'eCommerce cost calculator'!$D$26,'eCommerce cost calculator'!$D$27,'eCommerce cost calculator'!$D$30,'eCommerce cost calculator'!$D$31)</c:f>
              <c:numCache>
                <c:formatCode>"$"#,##0.00</c:formatCode>
                <c:ptCount val="5"/>
                <c:pt idx="0">
                  <c:v>1350</c:v>
                </c:pt>
                <c:pt idx="1">
                  <c:v>1123.2</c:v>
                </c:pt>
                <c:pt idx="2">
                  <c:v>500</c:v>
                </c:pt>
                <c:pt idx="3">
                  <c:v>400</c:v>
                </c:pt>
                <c:pt idx="4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"/>
          <c:y val="0.67550017332739076"/>
          <c:w val="0.99409359370487638"/>
          <c:h val="0.2930532857921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182880</xdr:rowOff>
    </xdr:from>
    <xdr:to>
      <xdr:col>9</xdr:col>
      <xdr:colOff>7620</xdr:colOff>
      <xdr:row>32</xdr:row>
      <xdr:rowOff>7620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E40" sqref="E40"/>
    </sheetView>
  </sheetViews>
  <sheetFormatPr defaultRowHeight="15" x14ac:dyDescent="0.25"/>
  <cols>
    <col min="1" max="1" width="18.28515625" customWidth="1"/>
    <col min="2" max="2" width="30.42578125" customWidth="1"/>
    <col min="3" max="3" width="12.140625" customWidth="1"/>
    <col min="4" max="4" width="10.42578125" customWidth="1"/>
    <col min="5" max="5" width="16" customWidth="1"/>
    <col min="6" max="6" width="11.7109375" customWidth="1"/>
    <col min="7" max="7" width="30.140625" customWidth="1"/>
    <col min="8" max="8" width="3.28515625" hidden="1" customWidth="1"/>
    <col min="9" max="9" width="9.140625" hidden="1" customWidth="1"/>
  </cols>
  <sheetData>
    <row r="1" spans="2:9" ht="30.75" customHeight="1" x14ac:dyDescent="0.4">
      <c r="B1" s="27" t="s">
        <v>31</v>
      </c>
      <c r="C1" s="28"/>
      <c r="D1" s="28"/>
      <c r="E1" s="28"/>
      <c r="F1" s="28"/>
      <c r="G1" s="28"/>
      <c r="H1" s="28"/>
      <c r="I1" s="28"/>
    </row>
    <row r="2" spans="2:9" ht="14.25" customHeight="1" thickBot="1" x14ac:dyDescent="0.3"/>
    <row r="3" spans="2:9" ht="21" customHeight="1" x14ac:dyDescent="0.35">
      <c r="B3" s="16" t="s">
        <v>18</v>
      </c>
      <c r="C3" s="17"/>
      <c r="E3" s="16" t="s">
        <v>5</v>
      </c>
      <c r="F3" s="22"/>
      <c r="G3" s="23" t="s">
        <v>1</v>
      </c>
    </row>
    <row r="4" spans="2:9" ht="21" customHeight="1" x14ac:dyDescent="0.25">
      <c r="B4" s="18" t="s">
        <v>12</v>
      </c>
      <c r="C4" s="19" t="s">
        <v>11</v>
      </c>
      <c r="E4" s="24" t="s">
        <v>10</v>
      </c>
      <c r="F4" s="4"/>
      <c r="G4" s="25" t="s">
        <v>9</v>
      </c>
    </row>
    <row r="5" spans="2:9" x14ac:dyDescent="0.25">
      <c r="B5" s="10" t="s">
        <v>2</v>
      </c>
      <c r="C5" s="20">
        <v>2000000</v>
      </c>
      <c r="E5" s="10" t="s">
        <v>6</v>
      </c>
      <c r="F5" s="3"/>
      <c r="G5" s="26">
        <v>0.15</v>
      </c>
    </row>
    <row r="6" spans="2:9" x14ac:dyDescent="0.25">
      <c r="B6" s="10" t="s">
        <v>3</v>
      </c>
      <c r="C6" s="20">
        <v>500000</v>
      </c>
      <c r="E6" s="10" t="s">
        <v>7</v>
      </c>
      <c r="F6" s="3"/>
      <c r="G6" s="26">
        <v>0.1</v>
      </c>
    </row>
    <row r="7" spans="2:9" x14ac:dyDescent="0.25">
      <c r="B7" s="10" t="s">
        <v>32</v>
      </c>
      <c r="C7" s="13">
        <v>5</v>
      </c>
      <c r="E7" s="10" t="s">
        <v>8</v>
      </c>
      <c r="F7" s="3"/>
      <c r="G7" s="26">
        <v>0.15</v>
      </c>
    </row>
    <row r="8" spans="2:9" x14ac:dyDescent="0.25">
      <c r="B8" s="10" t="s">
        <v>33</v>
      </c>
      <c r="C8" s="13">
        <v>1</v>
      </c>
      <c r="E8" s="10" t="s">
        <v>13</v>
      </c>
      <c r="F8" s="3"/>
      <c r="G8" s="26">
        <v>0.01</v>
      </c>
    </row>
    <row r="9" spans="2:9" x14ac:dyDescent="0.25">
      <c r="B9" s="10" t="s">
        <v>34</v>
      </c>
      <c r="C9" s="13">
        <v>2</v>
      </c>
      <c r="E9" s="10" t="s">
        <v>14</v>
      </c>
      <c r="F9" s="3"/>
      <c r="G9" s="26">
        <v>0.15</v>
      </c>
    </row>
    <row r="10" spans="2:9" x14ac:dyDescent="0.25">
      <c r="B10" s="10" t="s">
        <v>35</v>
      </c>
      <c r="C10" s="13">
        <v>1</v>
      </c>
      <c r="E10" s="10" t="s">
        <v>15</v>
      </c>
      <c r="F10" s="3"/>
      <c r="G10" s="26">
        <v>0.12</v>
      </c>
    </row>
    <row r="11" spans="2:9" ht="15.75" thickBot="1" x14ac:dyDescent="0.3">
      <c r="B11" s="10" t="s">
        <v>23</v>
      </c>
      <c r="C11" s="11">
        <v>10</v>
      </c>
      <c r="E11" s="29" t="s">
        <v>19</v>
      </c>
      <c r="F11" s="30"/>
      <c r="G11" s="31">
        <v>99</v>
      </c>
    </row>
    <row r="12" spans="2:9" x14ac:dyDescent="0.25">
      <c r="B12" s="10" t="s">
        <v>24</v>
      </c>
      <c r="C12" s="11">
        <v>3</v>
      </c>
    </row>
    <row r="13" spans="2:9" x14ac:dyDescent="0.25">
      <c r="B13" s="10" t="s">
        <v>40</v>
      </c>
      <c r="C13" s="11">
        <v>100</v>
      </c>
    </row>
    <row r="14" spans="2:9" x14ac:dyDescent="0.25">
      <c r="B14" s="10" t="s">
        <v>39</v>
      </c>
      <c r="C14" s="11">
        <v>100</v>
      </c>
      <c r="E14" t="s">
        <v>36</v>
      </c>
    </row>
    <row r="15" spans="2:9" x14ac:dyDescent="0.25">
      <c r="B15" s="10" t="s">
        <v>16</v>
      </c>
      <c r="C15" s="21">
        <v>0.5</v>
      </c>
      <c r="E15" t="s">
        <v>26</v>
      </c>
    </row>
    <row r="16" spans="2:9" x14ac:dyDescent="0.25">
      <c r="B16" s="10" t="s">
        <v>17</v>
      </c>
      <c r="C16" s="21">
        <v>1</v>
      </c>
      <c r="E16" t="s">
        <v>27</v>
      </c>
    </row>
    <row r="17" spans="2:8" x14ac:dyDescent="0.25">
      <c r="B17" s="10" t="s">
        <v>28</v>
      </c>
      <c r="C17" s="11">
        <v>0.25</v>
      </c>
      <c r="E17" t="s">
        <v>37</v>
      </c>
    </row>
    <row r="18" spans="2:8" thickBot="1" x14ac:dyDescent="0.35">
      <c r="B18" s="29" t="s">
        <v>20</v>
      </c>
      <c r="C18" s="32">
        <v>2</v>
      </c>
      <c r="E18" t="s">
        <v>38</v>
      </c>
    </row>
    <row r="19" spans="2:8" thickBot="1" x14ac:dyDescent="0.35">
      <c r="H19" t="s">
        <v>1</v>
      </c>
    </row>
    <row r="20" spans="2:8" ht="18" x14ac:dyDescent="0.35">
      <c r="B20" s="7" t="s">
        <v>41</v>
      </c>
      <c r="C20" s="8" t="s">
        <v>4</v>
      </c>
      <c r="D20" s="9" t="s">
        <v>0</v>
      </c>
    </row>
    <row r="21" spans="2:8" ht="14.45" x14ac:dyDescent="0.3">
      <c r="B21" s="10" t="s">
        <v>42</v>
      </c>
      <c r="C21" s="5">
        <f>((C6*C10)/1000)</f>
        <v>500</v>
      </c>
      <c r="D21" s="36">
        <f>(C21*G5)</f>
        <v>75</v>
      </c>
      <c r="F21" s="2"/>
    </row>
    <row r="22" spans="2:8" ht="14.45" x14ac:dyDescent="0.3">
      <c r="B22" s="10" t="s">
        <v>22</v>
      </c>
      <c r="C22" s="5">
        <f>((C5*C17*C7)/1000)</f>
        <v>2500</v>
      </c>
      <c r="D22" s="36">
        <f>(C22*G5)</f>
        <v>375</v>
      </c>
      <c r="F22" s="2"/>
    </row>
    <row r="23" spans="2:8" ht="14.45" x14ac:dyDescent="0.3">
      <c r="B23" s="10" t="s">
        <v>43</v>
      </c>
      <c r="C23" s="5">
        <f>((C5*C8)/1000)</f>
        <v>2000</v>
      </c>
      <c r="D23" s="36">
        <f>(C23*G5)</f>
        <v>300</v>
      </c>
      <c r="F23" s="2"/>
    </row>
    <row r="24" spans="2:8" ht="14.45" x14ac:dyDescent="0.3">
      <c r="B24" s="10" t="s">
        <v>44</v>
      </c>
      <c r="C24" s="5">
        <f>((C5*C9)/1000)</f>
        <v>4000</v>
      </c>
      <c r="D24" s="36">
        <f>(C24*G5)</f>
        <v>600</v>
      </c>
      <c r="F24" s="2"/>
    </row>
    <row r="25" spans="2:8" ht="14.45" x14ac:dyDescent="0.3">
      <c r="B25" s="33" t="s">
        <v>45</v>
      </c>
      <c r="C25" s="34">
        <f>SUM(C21:C24)</f>
        <v>9000</v>
      </c>
      <c r="D25" s="37">
        <f>SUM(D21:D24)</f>
        <v>1350</v>
      </c>
      <c r="F25" s="2"/>
    </row>
    <row r="26" spans="2:8" ht="14.45" x14ac:dyDescent="0.3">
      <c r="B26" s="33" t="s">
        <v>25</v>
      </c>
      <c r="C26" s="35"/>
      <c r="D26" s="37">
        <f>((C11+C12)*30*24*G10)</f>
        <v>1123.2</v>
      </c>
      <c r="F26" s="2"/>
    </row>
    <row r="27" spans="2:8" ht="14.45" x14ac:dyDescent="0.3">
      <c r="B27" s="33" t="s">
        <v>46</v>
      </c>
      <c r="C27" s="35"/>
      <c r="D27" s="37">
        <f>((((C13*C5)/10000)*G8)+(((C14*C5)/100000)*G9))</f>
        <v>500</v>
      </c>
      <c r="F27" s="2"/>
    </row>
    <row r="28" spans="2:8" ht="14.45" x14ac:dyDescent="0.3">
      <c r="B28" s="12" t="s">
        <v>7</v>
      </c>
      <c r="C28" s="6">
        <f>((C5*C15)/1000)</f>
        <v>1000</v>
      </c>
      <c r="D28" s="36">
        <f>(C28*G6)</f>
        <v>100</v>
      </c>
      <c r="F28" s="2"/>
    </row>
    <row r="29" spans="2:8" ht="14.45" x14ac:dyDescent="0.3">
      <c r="B29" s="12" t="s">
        <v>8</v>
      </c>
      <c r="C29" s="5">
        <f>((C5*C16)/1000)</f>
        <v>2000</v>
      </c>
      <c r="D29" s="36">
        <f>(C29*G7)</f>
        <v>300</v>
      </c>
      <c r="F29" s="2"/>
    </row>
    <row r="30" spans="2:8" ht="14.45" x14ac:dyDescent="0.3">
      <c r="B30" s="35" t="s">
        <v>48</v>
      </c>
      <c r="C30" s="34">
        <f>SUM(C28:C29)</f>
        <v>3000</v>
      </c>
      <c r="D30" s="38">
        <f>SUM(D28:D29)</f>
        <v>400</v>
      </c>
      <c r="F30" s="2"/>
    </row>
    <row r="31" spans="2:8" ht="14.45" x14ac:dyDescent="0.3">
      <c r="B31" s="35" t="s">
        <v>21</v>
      </c>
      <c r="C31" s="34"/>
      <c r="D31" s="38">
        <f>(C18*G11)</f>
        <v>198</v>
      </c>
      <c r="F31" s="2"/>
    </row>
    <row r="32" spans="2:8" thickBot="1" x14ac:dyDescent="0.35">
      <c r="B32" s="14" t="s">
        <v>29</v>
      </c>
      <c r="C32" s="15"/>
      <c r="D32" s="39">
        <f>SUM(D25,D26,D27,D30,D31)</f>
        <v>3571.2</v>
      </c>
      <c r="F32" s="2"/>
    </row>
    <row r="33" spans="3:6" ht="14.45" x14ac:dyDescent="0.3">
      <c r="F33" s="2"/>
    </row>
    <row r="34" spans="3:6" x14ac:dyDescent="0.25">
      <c r="C34" t="s">
        <v>47</v>
      </c>
      <c r="F34" s="2"/>
    </row>
    <row r="35" spans="3:6" x14ac:dyDescent="0.25">
      <c r="C35" t="s">
        <v>30</v>
      </c>
      <c r="F35" s="2"/>
    </row>
    <row r="36" spans="3:6" x14ac:dyDescent="0.25">
      <c r="C36" t="s">
        <v>49</v>
      </c>
    </row>
    <row r="48" spans="3:6" x14ac:dyDescent="0.25">
      <c r="D48" s="1"/>
    </row>
    <row r="49" spans="4:4" x14ac:dyDescent="0.25">
      <c r="D49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eCommerce cost calculator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2009-11-04T02:24:15Z</dcterms:created>
  <dcterms:modified xsi:type="dcterms:W3CDTF">2009-12-23T05:37:01Z</dcterms:modified>
</cp:coreProperties>
</file>